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J21"/>
  <c r="H21"/>
  <c r="D21"/>
  <c r="F21" s="1"/>
  <c r="J20"/>
  <c r="H20"/>
  <c r="F20"/>
  <c r="D20"/>
  <c r="J19"/>
  <c r="H19"/>
  <c r="F19"/>
  <c r="D19"/>
  <c r="J18"/>
  <c r="H18"/>
  <c r="D18"/>
  <c r="I14"/>
  <c r="G14"/>
  <c r="E14"/>
  <c r="C14"/>
  <c r="B14"/>
  <c r="J14" s="1"/>
  <c r="J13"/>
  <c r="H13"/>
  <c r="F13"/>
  <c r="D13"/>
  <c r="J12"/>
  <c r="H12"/>
  <c r="F12"/>
  <c r="D12"/>
  <c r="J11"/>
  <c r="H11"/>
  <c r="F11"/>
  <c r="D11"/>
  <c r="J6"/>
  <c r="H6"/>
  <c r="F6"/>
  <c r="D6"/>
  <c r="J5"/>
  <c r="H5"/>
  <c r="F5"/>
  <c r="D5"/>
  <c r="J4"/>
  <c r="H4"/>
  <c r="F4"/>
  <c r="D4"/>
  <c r="J3"/>
  <c r="H3"/>
  <c r="F3"/>
  <c r="D3"/>
  <c r="D14" l="1"/>
  <c r="F14"/>
  <c r="H14"/>
</calcChain>
</file>

<file path=xl/sharedStrings.xml><?xml version="1.0" encoding="utf-8"?>
<sst xmlns="http://schemas.openxmlformats.org/spreadsheetml/2006/main" count="46" uniqueCount="16">
  <si>
    <t>КГО на 1.01.2016</t>
  </si>
  <si>
    <t>Всего педагогических работников*</t>
  </si>
  <si>
    <t>Всего аттестованных педагогических работников*</t>
  </si>
  <si>
    <t>Количество неаттестованных педагогических работников*</t>
  </si>
  <si>
    <t>соответствие занимаемой должности</t>
  </si>
  <si>
    <t>%</t>
  </si>
  <si>
    <t>первая КК</t>
  </si>
  <si>
    <t>высшая КК</t>
  </si>
  <si>
    <t>итого</t>
  </si>
  <si>
    <t>ДОУ</t>
  </si>
  <si>
    <t>СОШ</t>
  </si>
  <si>
    <t>ДОП</t>
  </si>
  <si>
    <t>СО на 1.01.2016</t>
  </si>
  <si>
    <t>итого по СО</t>
  </si>
  <si>
    <t xml:space="preserve">по организ. </t>
  </si>
  <si>
    <t>КГО на 1.07.2016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</si>
</sst>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4" sqref="A14"/>
    </sheetView>
  </sheetViews>
  <sheetFormatPr defaultRowHeight="15"/>
  <sheetData>
    <row r="1" spans="1:10">
      <c r="A1" s="26" t="s">
        <v>0</v>
      </c>
      <c r="B1" s="27" t="s">
        <v>1</v>
      </c>
      <c r="C1" s="29" t="s">
        <v>2</v>
      </c>
      <c r="D1" s="29"/>
      <c r="E1" s="29"/>
      <c r="F1" s="29"/>
      <c r="G1" s="29"/>
      <c r="H1" s="1"/>
      <c r="I1" s="30" t="s">
        <v>3</v>
      </c>
      <c r="J1" s="2"/>
    </row>
    <row r="2" spans="1:10" ht="45">
      <c r="A2" s="26"/>
      <c r="B2" s="28"/>
      <c r="C2" s="3" t="s">
        <v>4</v>
      </c>
      <c r="D2" s="3" t="s">
        <v>5</v>
      </c>
      <c r="E2" s="3" t="s">
        <v>6</v>
      </c>
      <c r="F2" s="3" t="s">
        <v>5</v>
      </c>
      <c r="G2" s="3" t="s">
        <v>7</v>
      </c>
      <c r="H2" s="4" t="s">
        <v>5</v>
      </c>
      <c r="I2" s="31"/>
      <c r="J2" s="2" t="s">
        <v>5</v>
      </c>
    </row>
    <row r="3" spans="1:10" ht="15.75">
      <c r="A3" s="5" t="s">
        <v>8</v>
      </c>
      <c r="B3" s="6">
        <v>720</v>
      </c>
      <c r="C3" s="7">
        <v>44</v>
      </c>
      <c r="D3" s="8">
        <f>(C3/B3)*100</f>
        <v>6.1111111111111107</v>
      </c>
      <c r="E3" s="7">
        <v>442</v>
      </c>
      <c r="F3" s="8">
        <f>(E3/B3)*100</f>
        <v>61.388888888888893</v>
      </c>
      <c r="G3" s="7">
        <v>86</v>
      </c>
      <c r="H3" s="9">
        <f>(G3/B3)*100</f>
        <v>11.944444444444445</v>
      </c>
      <c r="I3" s="10">
        <v>148</v>
      </c>
      <c r="J3" s="11">
        <f>(I3/B3)*100</f>
        <v>20.555555555555554</v>
      </c>
    </row>
    <row r="4" spans="1:10" ht="15.75">
      <c r="A4" s="2" t="s">
        <v>9</v>
      </c>
      <c r="B4" s="12">
        <v>343</v>
      </c>
      <c r="C4" s="13">
        <v>31</v>
      </c>
      <c r="D4" s="14">
        <f t="shared" ref="D4:D6" si="0">(C4/B4)*100</f>
        <v>9.037900874635568</v>
      </c>
      <c r="E4" s="13">
        <v>208</v>
      </c>
      <c r="F4" s="14">
        <f t="shared" ref="F4:F6" si="1">(E4/B4)*100</f>
        <v>60.641399416909621</v>
      </c>
      <c r="G4" s="13">
        <v>21</v>
      </c>
      <c r="H4" s="15">
        <f t="shared" ref="H4:H6" si="2">(G4/B4)*100</f>
        <v>6.1224489795918364</v>
      </c>
      <c r="I4" s="16">
        <v>83</v>
      </c>
      <c r="J4" s="17">
        <f t="shared" ref="J4:J6" si="3">(I4/B4)*100</f>
        <v>24.198250728862973</v>
      </c>
    </row>
    <row r="5" spans="1:10" ht="15.75">
      <c r="A5" s="2" t="s">
        <v>10</v>
      </c>
      <c r="B5" s="12">
        <v>288</v>
      </c>
      <c r="C5" s="13">
        <v>11</v>
      </c>
      <c r="D5" s="14">
        <f t="shared" si="0"/>
        <v>3.8194444444444446</v>
      </c>
      <c r="E5" s="13">
        <v>185</v>
      </c>
      <c r="F5" s="14">
        <f t="shared" si="1"/>
        <v>64.236111111111114</v>
      </c>
      <c r="G5" s="13">
        <v>45</v>
      </c>
      <c r="H5" s="15">
        <f t="shared" si="2"/>
        <v>15.625</v>
      </c>
      <c r="I5" s="16">
        <v>47</v>
      </c>
      <c r="J5" s="17">
        <f t="shared" si="3"/>
        <v>16.319444444444446</v>
      </c>
    </row>
    <row r="6" spans="1:10" ht="15.75">
      <c r="A6" s="18" t="s">
        <v>11</v>
      </c>
      <c r="B6" s="12">
        <v>89</v>
      </c>
      <c r="C6" s="13">
        <v>2</v>
      </c>
      <c r="D6" s="14">
        <f t="shared" si="0"/>
        <v>2.2471910112359552</v>
      </c>
      <c r="E6" s="13">
        <v>49</v>
      </c>
      <c r="F6" s="14">
        <f t="shared" si="1"/>
        <v>55.056179775280903</v>
      </c>
      <c r="G6" s="13">
        <v>20</v>
      </c>
      <c r="H6" s="15">
        <f t="shared" si="2"/>
        <v>22.471910112359549</v>
      </c>
      <c r="I6" s="16">
        <v>18</v>
      </c>
      <c r="J6" s="17">
        <f t="shared" si="3"/>
        <v>20.224719101123593</v>
      </c>
    </row>
    <row r="7" spans="1:10" ht="15.75" thickBot="1"/>
    <row r="8" spans="1:10">
      <c r="A8" s="26" t="s">
        <v>12</v>
      </c>
      <c r="B8" s="27" t="s">
        <v>1</v>
      </c>
      <c r="C8" s="29" t="s">
        <v>2</v>
      </c>
      <c r="D8" s="29"/>
      <c r="E8" s="29"/>
      <c r="F8" s="29"/>
      <c r="G8" s="29"/>
      <c r="H8" s="1"/>
      <c r="I8" s="30" t="s">
        <v>3</v>
      </c>
      <c r="J8" s="2"/>
    </row>
    <row r="9" spans="1:10" ht="45">
      <c r="A9" s="26"/>
      <c r="B9" s="28"/>
      <c r="C9" s="3" t="s">
        <v>4</v>
      </c>
      <c r="D9" s="3" t="s">
        <v>5</v>
      </c>
      <c r="E9" s="3" t="s">
        <v>6</v>
      </c>
      <c r="F9" s="3" t="s">
        <v>5</v>
      </c>
      <c r="G9" s="3" t="s">
        <v>7</v>
      </c>
      <c r="H9" s="4" t="s">
        <v>5</v>
      </c>
      <c r="I9" s="31"/>
      <c r="J9" s="2" t="s">
        <v>5</v>
      </c>
    </row>
    <row r="10" spans="1:10" ht="15.75">
      <c r="A10" s="19" t="s">
        <v>13</v>
      </c>
      <c r="B10" s="20">
        <v>65672</v>
      </c>
      <c r="C10" s="20">
        <v>8406</v>
      </c>
      <c r="D10" s="20">
        <v>13</v>
      </c>
      <c r="E10" s="20">
        <v>36361</v>
      </c>
      <c r="F10" s="20">
        <v>55</v>
      </c>
      <c r="G10" s="20">
        <v>9875</v>
      </c>
      <c r="H10" s="20">
        <v>15</v>
      </c>
      <c r="I10" s="20">
        <v>11045</v>
      </c>
      <c r="J10" s="19">
        <v>17</v>
      </c>
    </row>
    <row r="11" spans="1:10" ht="15.75">
      <c r="A11" s="2" t="s">
        <v>9</v>
      </c>
      <c r="B11" s="12">
        <v>22725</v>
      </c>
      <c r="C11" s="13">
        <v>3628</v>
      </c>
      <c r="D11" s="14">
        <f>(C11/B11)*100</f>
        <v>15.964796479647964</v>
      </c>
      <c r="E11" s="13">
        <v>12493</v>
      </c>
      <c r="F11" s="14">
        <f>(E11/B11)*100</f>
        <v>54.974697469746971</v>
      </c>
      <c r="G11" s="13">
        <v>1975</v>
      </c>
      <c r="H11" s="15">
        <f>(G11/B11)*100</f>
        <v>8.6908690869086911</v>
      </c>
      <c r="I11" s="16">
        <v>4666</v>
      </c>
      <c r="J11" s="17">
        <f>(I11/B11)*100</f>
        <v>20.532453245324533</v>
      </c>
    </row>
    <row r="12" spans="1:10" ht="15.75">
      <c r="A12" s="2" t="s">
        <v>10</v>
      </c>
      <c r="B12" s="12">
        <v>30327</v>
      </c>
      <c r="C12" s="13">
        <v>3657</v>
      </c>
      <c r="D12" s="14">
        <f t="shared" ref="D12:D14" si="4">(C12/B12)*100</f>
        <v>12.058561677712929</v>
      </c>
      <c r="E12" s="13">
        <v>17426</v>
      </c>
      <c r="F12" s="14">
        <f t="shared" ref="F12:F14" si="5">(E12/B12)*100</f>
        <v>57.460348864048541</v>
      </c>
      <c r="G12" s="13">
        <v>5166</v>
      </c>
      <c r="H12" s="15">
        <f t="shared" ref="H12:H14" si="6">(G12/B12)*100</f>
        <v>17.034325848254031</v>
      </c>
      <c r="I12" s="16">
        <v>4089</v>
      </c>
      <c r="J12" s="17">
        <f t="shared" ref="J12:J14" si="7">(I12/B12)*100</f>
        <v>13.483034919378772</v>
      </c>
    </row>
    <row r="13" spans="1:10" ht="15.75">
      <c r="A13" s="18" t="s">
        <v>11</v>
      </c>
      <c r="B13" s="12">
        <v>3898</v>
      </c>
      <c r="C13" s="13">
        <v>446</v>
      </c>
      <c r="D13" s="14">
        <f t="shared" si="4"/>
        <v>11.441765007696254</v>
      </c>
      <c r="E13" s="13">
        <v>2042</v>
      </c>
      <c r="F13" s="14">
        <f t="shared" si="5"/>
        <v>52.385838891739354</v>
      </c>
      <c r="G13" s="13">
        <v>620</v>
      </c>
      <c r="H13" s="15">
        <f t="shared" si="6"/>
        <v>15.90559261159569</v>
      </c>
      <c r="I13" s="16">
        <v>782</v>
      </c>
      <c r="J13" s="17">
        <f t="shared" si="7"/>
        <v>20.061570035915853</v>
      </c>
    </row>
    <row r="14" spans="1:10" ht="15.75">
      <c r="A14" s="21" t="s">
        <v>14</v>
      </c>
      <c r="B14" s="22">
        <f>SUM(B11:B13)</f>
        <v>56950</v>
      </c>
      <c r="C14" s="22">
        <f>SUM(C11:C13)</f>
        <v>7731</v>
      </c>
      <c r="D14" s="23">
        <f t="shared" si="4"/>
        <v>13.575065847234416</v>
      </c>
      <c r="E14" s="22">
        <f>SUM(E11:E13)</f>
        <v>31961</v>
      </c>
      <c r="F14" s="23">
        <f t="shared" si="5"/>
        <v>56.121158911325722</v>
      </c>
      <c r="G14" s="22">
        <f>SUM(G11:G13)</f>
        <v>7761</v>
      </c>
      <c r="H14" s="24">
        <f t="shared" si="6"/>
        <v>13.62774363476734</v>
      </c>
      <c r="I14" s="22">
        <f>SUM(I11:I13)</f>
        <v>9537</v>
      </c>
      <c r="J14" s="25">
        <f t="shared" si="7"/>
        <v>16.746268656716417</v>
      </c>
    </row>
    <row r="15" spans="1:10" ht="15.75" thickBot="1"/>
    <row r="16" spans="1:10">
      <c r="A16" s="26" t="s">
        <v>15</v>
      </c>
      <c r="B16" s="27" t="s">
        <v>1</v>
      </c>
      <c r="C16" s="29" t="s">
        <v>2</v>
      </c>
      <c r="D16" s="29"/>
      <c r="E16" s="29"/>
      <c r="F16" s="29"/>
      <c r="G16" s="29"/>
      <c r="H16" s="1"/>
      <c r="I16" s="30" t="s">
        <v>3</v>
      </c>
      <c r="J16" s="2"/>
    </row>
    <row r="17" spans="1:10" ht="45">
      <c r="A17" s="26"/>
      <c r="B17" s="28"/>
      <c r="C17" s="3" t="s">
        <v>4</v>
      </c>
      <c r="D17" s="3" t="s">
        <v>5</v>
      </c>
      <c r="E17" s="3" t="s">
        <v>6</v>
      </c>
      <c r="F17" s="3" t="s">
        <v>5</v>
      </c>
      <c r="G17" s="3" t="s">
        <v>7</v>
      </c>
      <c r="H17" s="4" t="s">
        <v>5</v>
      </c>
      <c r="I17" s="31"/>
      <c r="J17" s="2" t="s">
        <v>5</v>
      </c>
    </row>
    <row r="18" spans="1:10" ht="15.75">
      <c r="A18" s="32" t="s">
        <v>8</v>
      </c>
      <c r="B18" s="6">
        <v>705</v>
      </c>
      <c r="C18" s="7">
        <v>67</v>
      </c>
      <c r="D18" s="8">
        <f>(C18/B18)*100</f>
        <v>9.5035460992907801</v>
      </c>
      <c r="E18" s="7">
        <v>429</v>
      </c>
      <c r="F18" s="8">
        <f>(E18/B18)*100</f>
        <v>60.851063829787236</v>
      </c>
      <c r="G18" s="7">
        <v>95</v>
      </c>
      <c r="H18" s="9">
        <f>(G18/B18)*100</f>
        <v>13.475177304964539</v>
      </c>
      <c r="I18" s="10">
        <v>115</v>
      </c>
      <c r="J18" s="11">
        <f>(I18/B18)*100</f>
        <v>16.312056737588655</v>
      </c>
    </row>
    <row r="19" spans="1:10" ht="15.75">
      <c r="A19" s="2" t="s">
        <v>9</v>
      </c>
      <c r="B19" s="12">
        <v>342</v>
      </c>
      <c r="C19" s="13">
        <v>50</v>
      </c>
      <c r="D19" s="14">
        <f t="shared" ref="D19:D21" si="8">(C19/B19)*100</f>
        <v>14.619883040935672</v>
      </c>
      <c r="E19" s="13">
        <v>211</v>
      </c>
      <c r="F19" s="14">
        <f t="shared" ref="F19:F21" si="9">(D19/B19)*100</f>
        <v>4.2748196026127703</v>
      </c>
      <c r="G19" s="13">
        <v>28</v>
      </c>
      <c r="H19" s="15">
        <f t="shared" ref="H19:H21" si="10">(G19/B19)*100</f>
        <v>8.1871345029239766</v>
      </c>
      <c r="I19" s="16">
        <v>54</v>
      </c>
      <c r="J19" s="17">
        <f t="shared" ref="J19:J21" si="11">(I19/B19)*100</f>
        <v>15.789473684210526</v>
      </c>
    </row>
    <row r="20" spans="1:10" ht="15.75">
      <c r="A20" s="2" t="s">
        <v>10</v>
      </c>
      <c r="B20" s="12">
        <v>285</v>
      </c>
      <c r="C20" s="13">
        <v>14</v>
      </c>
      <c r="D20" s="14">
        <f t="shared" si="8"/>
        <v>4.9122807017543861</v>
      </c>
      <c r="E20" s="13">
        <v>176</v>
      </c>
      <c r="F20" s="14">
        <f t="shared" si="9"/>
        <v>1.723607263773469</v>
      </c>
      <c r="G20" s="13">
        <v>49</v>
      </c>
      <c r="H20" s="15">
        <f t="shared" si="10"/>
        <v>17.192982456140353</v>
      </c>
      <c r="I20" s="16">
        <v>46</v>
      </c>
      <c r="J20" s="17">
        <f t="shared" si="11"/>
        <v>16.140350877192983</v>
      </c>
    </row>
    <row r="21" spans="1:10" ht="15.75">
      <c r="A21" s="18" t="s">
        <v>11</v>
      </c>
      <c r="B21" s="12">
        <v>78</v>
      </c>
      <c r="C21" s="13">
        <v>3</v>
      </c>
      <c r="D21" s="14">
        <f t="shared" si="8"/>
        <v>3.8461538461538463</v>
      </c>
      <c r="E21" s="13">
        <v>42</v>
      </c>
      <c r="F21" s="14">
        <f t="shared" si="9"/>
        <v>4.9309664694280082</v>
      </c>
      <c r="G21" s="13">
        <v>18</v>
      </c>
      <c r="H21" s="15">
        <f t="shared" si="10"/>
        <v>23.076923076923077</v>
      </c>
      <c r="I21" s="16">
        <v>15</v>
      </c>
      <c r="J21" s="17">
        <f t="shared" si="11"/>
        <v>19.230769230769234</v>
      </c>
    </row>
  </sheetData>
  <mergeCells count="12">
    <mergeCell ref="A16:A17"/>
    <mergeCell ref="B16:B17"/>
    <mergeCell ref="C16:G16"/>
    <mergeCell ref="I16:I17"/>
    <mergeCell ref="A1:A2"/>
    <mergeCell ref="B1:B2"/>
    <mergeCell ref="C1:G1"/>
    <mergeCell ref="I1:I2"/>
    <mergeCell ref="A8:A9"/>
    <mergeCell ref="B8:B9"/>
    <mergeCell ref="C8:G8"/>
    <mergeCell ref="I8:I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2016-09-12T04:38:50Z</dcterms:modified>
</cp:coreProperties>
</file>